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:\SF document updates\fee spreadsheet\non idiq\"/>
    </mc:Choice>
  </mc:AlternateContent>
  <xr:revisionPtr revIDLastSave="0" documentId="13_ncr:40009_{69351F71-FD83-4CC6-9202-AF4D2DDFCF32}" xr6:coauthVersionLast="44" xr6:coauthVersionMax="44" xr10:uidLastSave="{00000000-0000-0000-0000-000000000000}"/>
  <bookViews>
    <workbookView xWindow="40920" yWindow="-120" windowWidth="29040" windowHeight="15840"/>
  </bookViews>
  <sheets>
    <sheet name="Sheet1" sheetId="1" r:id="rId1"/>
  </sheets>
  <definedNames>
    <definedName name="ECC">Sheet1!$Q$2</definedName>
    <definedName name="markup">Sheet1!$C$31</definedName>
    <definedName name="primeprofit">Sheet1!#REF!</definedName>
    <definedName name="primesOH">Sheet1!$C$8</definedName>
    <definedName name="primesprofit">Sheet1!$C$10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" i="1" l="1"/>
  <c r="P16" i="1"/>
  <c r="P17" i="1"/>
  <c r="P18" i="1"/>
  <c r="P29" i="1" s="1"/>
  <c r="P19" i="1"/>
  <c r="P20" i="1"/>
  <c r="P21" i="1"/>
  <c r="P22" i="1"/>
  <c r="P23" i="1"/>
  <c r="P24" i="1"/>
  <c r="P25" i="1"/>
  <c r="P26" i="1"/>
  <c r="P27" i="1"/>
  <c r="P28" i="1"/>
  <c r="P14" i="1"/>
  <c r="P12" i="1"/>
  <c r="P7" i="1"/>
  <c r="O7" i="1"/>
  <c r="O8" i="1"/>
  <c r="O12" i="1"/>
  <c r="O14" i="1"/>
  <c r="O29" i="1" s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P8" i="1"/>
  <c r="P9" i="1" s="1"/>
  <c r="N8" i="1"/>
  <c r="N9" i="1" s="1"/>
  <c r="N29" i="1"/>
  <c r="M8" i="1"/>
  <c r="M9" i="1" s="1"/>
  <c r="M10" i="1" s="1"/>
  <c r="M29" i="1"/>
  <c r="M30" i="1" s="1"/>
  <c r="M31" i="1" s="1"/>
  <c r="L8" i="1"/>
  <c r="L9" i="1" s="1"/>
  <c r="L29" i="1"/>
  <c r="L30" i="1" s="1"/>
  <c r="K8" i="1"/>
  <c r="K9" i="1" s="1"/>
  <c r="K10" i="1" s="1"/>
  <c r="K29" i="1"/>
  <c r="K30" i="1" s="1"/>
  <c r="K31" i="1" s="1"/>
  <c r="J8" i="1"/>
  <c r="J9" i="1" s="1"/>
  <c r="J29" i="1"/>
  <c r="J30" i="1" s="1"/>
  <c r="I8" i="1"/>
  <c r="I9" i="1" s="1"/>
  <c r="I10" i="1" s="1"/>
  <c r="I11" i="1" s="1"/>
  <c r="I29" i="1"/>
  <c r="I30" i="1" s="1"/>
  <c r="I31" i="1" s="1"/>
  <c r="I32" i="1" s="1"/>
  <c r="H8" i="1"/>
  <c r="H9" i="1" s="1"/>
  <c r="H29" i="1"/>
  <c r="H30" i="1" s="1"/>
  <c r="G8" i="1"/>
  <c r="G9" i="1" s="1"/>
  <c r="G29" i="1"/>
  <c r="G30" i="1" s="1"/>
  <c r="F8" i="1"/>
  <c r="F9" i="1" s="1"/>
  <c r="F10" i="1" s="1"/>
  <c r="F11" i="1" s="1"/>
  <c r="F33" i="1" s="1"/>
  <c r="F29" i="1"/>
  <c r="F30" i="1"/>
  <c r="F31" i="1" s="1"/>
  <c r="F32" i="1" s="1"/>
  <c r="E8" i="1"/>
  <c r="E9" i="1" s="1"/>
  <c r="E29" i="1"/>
  <c r="E30" i="1" s="1"/>
  <c r="D29" i="1"/>
  <c r="D30" i="1"/>
  <c r="D31" i="1" s="1"/>
  <c r="D32" i="1" s="1"/>
  <c r="D8" i="1"/>
  <c r="D9" i="1" s="1"/>
  <c r="D10" i="1" s="1"/>
  <c r="D11" i="1" s="1"/>
  <c r="D33" i="1" s="1"/>
  <c r="Q35" i="1"/>
  <c r="O30" i="1" l="1"/>
  <c r="O9" i="1"/>
  <c r="E10" i="1"/>
  <c r="E11" i="1"/>
  <c r="H10" i="1"/>
  <c r="H11" i="1"/>
  <c r="L10" i="1"/>
  <c r="L11" i="1"/>
  <c r="G31" i="1"/>
  <c r="G32" i="1" s="1"/>
  <c r="O31" i="1"/>
  <c r="O32" i="1" s="1"/>
  <c r="J31" i="1"/>
  <c r="J32" i="1" s="1"/>
  <c r="G10" i="1"/>
  <c r="G11" i="1" s="1"/>
  <c r="J10" i="1"/>
  <c r="J11" i="1" s="1"/>
  <c r="N10" i="1"/>
  <c r="N11" i="1" s="1"/>
  <c r="P30" i="1"/>
  <c r="E31" i="1"/>
  <c r="E32" i="1" s="1"/>
  <c r="H31" i="1"/>
  <c r="H32" i="1"/>
  <c r="I33" i="1"/>
  <c r="L31" i="1"/>
  <c r="L32" i="1" s="1"/>
  <c r="P10" i="1"/>
  <c r="P11" i="1" s="1"/>
  <c r="O10" i="1"/>
  <c r="O11" i="1" s="1"/>
  <c r="K32" i="1"/>
  <c r="K11" i="1"/>
  <c r="K33" i="1" s="1"/>
  <c r="M32" i="1"/>
  <c r="M11" i="1"/>
  <c r="M33" i="1" s="1"/>
  <c r="J33" i="1" l="1"/>
  <c r="N30" i="1"/>
  <c r="O33" i="1"/>
  <c r="G33" i="1"/>
  <c r="H33" i="1"/>
  <c r="P31" i="1"/>
  <c r="P32" i="1" s="1"/>
  <c r="P33" i="1" s="1"/>
  <c r="L33" i="1"/>
  <c r="E33" i="1"/>
  <c r="N31" i="1" l="1"/>
  <c r="N32" i="1" s="1"/>
  <c r="N33" i="1" s="1"/>
  <c r="Q39" i="1"/>
</calcChain>
</file>

<file path=xl/sharedStrings.xml><?xml version="1.0" encoding="utf-8"?>
<sst xmlns="http://schemas.openxmlformats.org/spreadsheetml/2006/main" count="90" uniqueCount="78">
  <si>
    <t>Project:</t>
  </si>
  <si>
    <t>&lt;insert project name&gt;</t>
  </si>
  <si>
    <t>Project No. XXXXXX</t>
  </si>
  <si>
    <t>Facility:</t>
  </si>
  <si>
    <t>&lt;insert facility name&gt;</t>
  </si>
  <si>
    <t>Estimated Construction Cost =</t>
  </si>
  <si>
    <t>Modify phases/tasks per Scope of Work:</t>
  </si>
  <si>
    <t>&lt;insert Prime's Firm Name here&gt;</t>
  </si>
  <si>
    <t>PRE-DESIGN</t>
  </si>
  <si>
    <t>DESIGN</t>
  </si>
  <si>
    <t>CONSTRUCTION PHASE</t>
  </si>
  <si>
    <t>OTHER PHASES OR TASKS</t>
  </si>
  <si>
    <t>TOTALS</t>
  </si>
  <si>
    <t>&lt;insert Prime's discipline(s) here&gt;</t>
  </si>
  <si>
    <t>Survey/analysis</t>
  </si>
  <si>
    <t>Concepts</t>
  </si>
  <si>
    <t>Schematics</t>
  </si>
  <si>
    <t>Design Development</t>
  </si>
  <si>
    <t>Construction Documents</t>
  </si>
  <si>
    <t>fixed fee</t>
  </si>
  <si>
    <r>
      <t>T&amp;M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not-to-exceed</t>
    </r>
  </si>
  <si>
    <t>&lt;insert task&gt;</t>
  </si>
  <si>
    <t>ALL PHASES</t>
  </si>
  <si>
    <t>Remarks/Instructions</t>
  </si>
  <si>
    <t>COST ELEMENTS:</t>
  </si>
  <si>
    <t>Non-Title I</t>
  </si>
  <si>
    <t>Title I</t>
  </si>
  <si>
    <t xml:space="preserve">Title I </t>
  </si>
  <si>
    <t>PRIME'S DIRECT LABOR</t>
  </si>
  <si>
    <t>PRIME'S OVERHEAD</t>
  </si>
  <si>
    <t>(overhead % ---&gt;)</t>
  </si>
  <si>
    <t>Apply Prime's Overhead</t>
  </si>
  <si>
    <t>SUBTOTAL (Prime's Direct Labor + OH)</t>
  </si>
  <si>
    <t>Subtotal Direct Labor + Overhead</t>
  </si>
  <si>
    <t>PRIME'S PROFIT</t>
  </si>
  <si>
    <t>(profit % ---&gt;)</t>
  </si>
  <si>
    <t>Apply Prime's Profit</t>
  </si>
  <si>
    <t>SUBTOTAL PRIME'S BURDENED LABOR</t>
  </si>
  <si>
    <t>Subtotal Prime's Burdened Labor Costs</t>
  </si>
  <si>
    <t>PRIME'S OTHER DIRECT COSTS</t>
  </si>
  <si>
    <t>SUB-OFFEROR Costs:</t>
  </si>
  <si>
    <t>Discipline(s):</t>
  </si>
  <si>
    <t xml:space="preserve"> </t>
  </si>
  <si>
    <t>&lt;Sub 1:  insert firm name&gt;</t>
  </si>
  <si>
    <t>&lt;Insert firm discipline(s)&gt;</t>
  </si>
  <si>
    <t>&lt;Sub 2&gt;</t>
  </si>
  <si>
    <t>&lt;Sub 3&gt;</t>
  </si>
  <si>
    <t>&lt;Sub 4&gt;</t>
  </si>
  <si>
    <t>&lt;Sub 5&gt;</t>
  </si>
  <si>
    <t>&lt;Sub 6&gt;</t>
  </si>
  <si>
    <t>&lt;Sub 7&gt;</t>
  </si>
  <si>
    <t>&lt;Sub 8&gt;</t>
  </si>
  <si>
    <t>&lt;Sub 9&gt;</t>
  </si>
  <si>
    <t>&lt;Sub 10&gt;</t>
  </si>
  <si>
    <t>&lt;Sub 11&gt;</t>
  </si>
  <si>
    <t>&lt;Sub 12&gt;</t>
  </si>
  <si>
    <t>&lt;Sub 13&gt;</t>
  </si>
  <si>
    <t>&lt;Sub 14&gt;</t>
  </si>
  <si>
    <t>&lt;Sub 15&gt;</t>
  </si>
  <si>
    <t>SUBTOTAL Sub-Offeror Costs</t>
  </si>
  <si>
    <t>Subtotal all Sub-Offeror Costs</t>
  </si>
  <si>
    <t>SUBTOTAL PRIME'S ODC's + Sub-Offeror Costs</t>
  </si>
  <si>
    <t>Subtotal Prime's ODC's + all Sub-Offeror Costs</t>
  </si>
  <si>
    <t>Mark-up on Subs+ODC's</t>
  </si>
  <si>
    <t>(mark-up % ---&gt;)</t>
  </si>
  <si>
    <t>Apply mark-up (if allowed) on ODC's + subs</t>
  </si>
  <si>
    <t xml:space="preserve">SUBTOTAL ODC's + Subs + Mark-up </t>
  </si>
  <si>
    <t>Subtotal ODC's + Subs + mark-up</t>
  </si>
  <si>
    <t>TOTALS (Total Costs per Phase)</t>
  </si>
  <si>
    <t>Prime's burdened labor+ODC's+Subs+mark-up</t>
  </si>
  <si>
    <t>Statutory Limitation for TOTAL Title I Services =</t>
  </si>
  <si>
    <t>(six percent of Estimated Construction Cost)</t>
  </si>
  <si>
    <t>DISCLAIMER:  SI does not guarantee the integrity of files, formulas, or graphics.  Spreadsheet user is responsible for the accuracy of all calculations.</t>
  </si>
  <si>
    <t>GRAND TOTAL</t>
  </si>
  <si>
    <t>(Total Proposed Contract Cost)</t>
  </si>
  <si>
    <t>Transfer DL totals from Direct Costs file</t>
  </si>
  <si>
    <t>Transfer ODC subtotals from relevant file</t>
  </si>
  <si>
    <t>Transfer totals from relevant files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</si>
</sst>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8" formatCode="&quot;$&quot;#,##0.00_);[Red]\(&quot;$&quot;#,##0.00\)"/>
    <numFmt numFmtId="165" formatCode="0.0%"/>
  </numFmts>
  <fonts count="20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i/>
      <sz val="8"/>
      <name val="Arial"/>
      <family val="2"/>
    </font>
    <font>
      <b/>
      <u val="doubleAccounting"/>
      <sz val="10"/>
      <name val="Arial"/>
      <family val="2"/>
    </font>
    <font>
      <i/>
      <sz val="8"/>
      <color indexed="10"/>
      <name val="Arial"/>
      <family val="2"/>
    </font>
    <font>
      <b/>
      <u val="doubleAccounting"/>
      <sz val="10"/>
      <name val="Arial"/>
      <family val="2"/>
    </font>
    <font>
      <b/>
      <u val="doubleAccounting"/>
      <sz val="8"/>
      <name val="Arial"/>
      <family val="2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7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7" fontId="3" fillId="0" borderId="0" xfId="0" applyNumberFormat="1" applyFont="1" applyFill="1" applyBorder="1" applyAlignment="1">
      <alignment horizontal="left"/>
    </xf>
    <xf numFmtId="7" fontId="3" fillId="0" borderId="0" xfId="0" applyNumberFormat="1" applyFont="1" applyFill="1" applyBorder="1" applyAlignment="1"/>
    <xf numFmtId="7" fontId="3" fillId="0" borderId="0" xfId="0" applyNumberFormat="1" applyFont="1" applyFill="1" applyBorder="1"/>
    <xf numFmtId="0" fontId="1" fillId="0" borderId="0" xfId="0" applyFont="1" applyFill="1" applyBorder="1"/>
    <xf numFmtId="7" fontId="3" fillId="0" borderId="1" xfId="0" applyNumberFormat="1" applyFont="1" applyFill="1" applyBorder="1" applyAlignment="1"/>
    <xf numFmtId="7" fontId="5" fillId="0" borderId="0" xfId="0" applyNumberFormat="1" applyFont="1" applyFill="1" applyBorder="1" applyAlignment="1">
      <alignment horizontal="center"/>
    </xf>
    <xf numFmtId="7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2" xfId="0" applyFont="1" applyFill="1" applyBorder="1" applyAlignment="1">
      <alignment horizontal="right"/>
    </xf>
    <xf numFmtId="7" fontId="3" fillId="0" borderId="3" xfId="0" applyNumberFormat="1" applyFont="1" applyFill="1" applyBorder="1" applyAlignment="1"/>
    <xf numFmtId="7" fontId="3" fillId="0" borderId="2" xfId="0" applyNumberFormat="1" applyFont="1" applyFill="1" applyBorder="1" applyAlignment="1"/>
    <xf numFmtId="7" fontId="3" fillId="0" borderId="2" xfId="0" applyNumberFormat="1" applyFont="1" applyFill="1" applyBorder="1"/>
    <xf numFmtId="0" fontId="3" fillId="0" borderId="2" xfId="0" applyFont="1" applyFill="1" applyBorder="1"/>
    <xf numFmtId="0" fontId="5" fillId="0" borderId="4" xfId="0" applyFont="1" applyFill="1" applyBorder="1"/>
    <xf numFmtId="7" fontId="3" fillId="0" borderId="4" xfId="0" applyNumberFormat="1" applyFont="1" applyFill="1" applyBorder="1"/>
    <xf numFmtId="0" fontId="9" fillId="0" borderId="0" xfId="0" applyFont="1" applyFill="1" applyBorder="1"/>
    <xf numFmtId="0" fontId="3" fillId="0" borderId="1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7" fontId="3" fillId="0" borderId="3" xfId="0" applyNumberFormat="1" applyFont="1" applyFill="1" applyBorder="1"/>
    <xf numFmtId="7" fontId="5" fillId="0" borderId="7" xfId="0" applyNumberFormat="1" applyFont="1" applyFill="1" applyBorder="1" applyAlignment="1">
      <alignment horizontal="center"/>
    </xf>
    <xf numFmtId="7" fontId="3" fillId="0" borderId="7" xfId="0" applyNumberFormat="1" applyFont="1" applyFill="1" applyBorder="1" applyAlignment="1"/>
    <xf numFmtId="7" fontId="3" fillId="0" borderId="8" xfId="0" applyNumberFormat="1" applyFont="1" applyFill="1" applyBorder="1" applyAlignment="1"/>
    <xf numFmtId="7" fontId="5" fillId="0" borderId="9" xfId="0" applyNumberFormat="1" applyFont="1" applyFill="1" applyBorder="1" applyAlignment="1">
      <alignment horizontal="center"/>
    </xf>
    <xf numFmtId="7" fontId="3" fillId="0" borderId="9" xfId="0" applyNumberFormat="1" applyFont="1" applyFill="1" applyBorder="1" applyAlignment="1"/>
    <xf numFmtId="7" fontId="3" fillId="0" borderId="10" xfId="0" applyNumberFormat="1" applyFont="1" applyFill="1" applyBorder="1" applyAlignment="1"/>
    <xf numFmtId="7" fontId="7" fillId="0" borderId="0" xfId="0" applyNumberFormat="1" applyFont="1" applyFill="1" applyBorder="1"/>
    <xf numFmtId="7" fontId="7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7" fillId="0" borderId="0" xfId="0" applyFont="1" applyFill="1" applyBorder="1" applyAlignment="1">
      <alignment horizontal="right"/>
    </xf>
    <xf numFmtId="0" fontId="11" fillId="0" borderId="0" xfId="0" applyFont="1" applyFill="1" applyBorder="1"/>
    <xf numFmtId="7" fontId="12" fillId="0" borderId="0" xfId="0" applyNumberFormat="1" applyFont="1" applyFill="1" applyBorder="1"/>
    <xf numFmtId="0" fontId="10" fillId="0" borderId="11" xfId="0" applyFont="1" applyFill="1" applyBorder="1"/>
    <xf numFmtId="7" fontId="5" fillId="0" borderId="11" xfId="0" applyNumberFormat="1" applyFont="1" applyFill="1" applyBorder="1"/>
    <xf numFmtId="0" fontId="3" fillId="0" borderId="0" xfId="0" applyFont="1" applyFill="1"/>
    <xf numFmtId="0" fontId="3" fillId="0" borderId="7" xfId="0" applyFont="1" applyFill="1" applyBorder="1"/>
    <xf numFmtId="0" fontId="3" fillId="0" borderId="9" xfId="0" applyFont="1" applyFill="1" applyBorder="1"/>
    <xf numFmtId="7" fontId="3" fillId="0" borderId="8" xfId="0" applyNumberFormat="1" applyFont="1" applyFill="1" applyBorder="1"/>
    <xf numFmtId="7" fontId="3" fillId="0" borderId="10" xfId="0" applyNumberFormat="1" applyFont="1" applyFill="1" applyBorder="1"/>
    <xf numFmtId="7" fontId="3" fillId="0" borderId="12" xfId="0" applyNumberFormat="1" applyFont="1" applyFill="1" applyBorder="1"/>
    <xf numFmtId="7" fontId="3" fillId="0" borderId="13" xfId="0" applyNumberFormat="1" applyFont="1" applyFill="1" applyBorder="1"/>
    <xf numFmtId="7" fontId="3" fillId="0" borderId="14" xfId="0" applyNumberFormat="1" applyFont="1" applyFill="1" applyBorder="1"/>
    <xf numFmtId="0" fontId="6" fillId="0" borderId="0" xfId="0" applyFont="1" applyFill="1" applyBorder="1"/>
    <xf numFmtId="7" fontId="9" fillId="0" borderId="0" xfId="0" applyNumberFormat="1" applyFont="1" applyFill="1" applyBorder="1" applyAlignment="1">
      <alignment horizontal="left"/>
    </xf>
    <xf numFmtId="7" fontId="4" fillId="0" borderId="0" xfId="0" applyNumberFormat="1" applyFont="1" applyFill="1" applyBorder="1" applyAlignment="1"/>
    <xf numFmtId="7" fontId="4" fillId="0" borderId="0" xfId="0" applyNumberFormat="1" applyFont="1" applyFill="1" applyBorder="1"/>
    <xf numFmtId="7" fontId="4" fillId="0" borderId="0" xfId="0" applyNumberFormat="1" applyFont="1" applyFill="1" applyBorder="1" applyAlignment="1">
      <alignment horizontal="right"/>
    </xf>
    <xf numFmtId="7" fontId="8" fillId="0" borderId="0" xfId="0" applyNumberFormat="1" applyFont="1" applyFill="1" applyBorder="1" applyAlignment="1">
      <alignment horizontal="right"/>
    </xf>
    <xf numFmtId="7" fontId="3" fillId="0" borderId="15" xfId="0" applyNumberFormat="1" applyFont="1" applyFill="1" applyBorder="1"/>
    <xf numFmtId="7" fontId="3" fillId="0" borderId="11" xfId="0" applyNumberFormat="1" applyFont="1" applyFill="1" applyBorder="1"/>
    <xf numFmtId="0" fontId="3" fillId="0" borderId="16" xfId="0" applyFont="1" applyFill="1" applyBorder="1"/>
    <xf numFmtId="7" fontId="1" fillId="0" borderId="0" xfId="0" applyNumberFormat="1" applyFont="1" applyFill="1" applyBorder="1" applyAlignment="1">
      <alignment horizontal="left"/>
    </xf>
    <xf numFmtId="7" fontId="1" fillId="0" borderId="0" xfId="0" applyNumberFormat="1" applyFont="1" applyFill="1" applyBorder="1" applyAlignment="1"/>
    <xf numFmtId="7" fontId="1" fillId="0" borderId="0" xfId="0" applyNumberFormat="1" applyFont="1" applyFill="1" applyBorder="1"/>
    <xf numFmtId="7" fontId="11" fillId="0" borderId="17" xfId="0" applyNumberFormat="1" applyFont="1" applyFill="1" applyBorder="1" applyAlignment="1">
      <alignment horizontal="centerContinuous"/>
    </xf>
    <xf numFmtId="7" fontId="11" fillId="0" borderId="0" xfId="0" applyNumberFormat="1" applyFont="1" applyFill="1" applyBorder="1" applyAlignment="1">
      <alignment horizontal="centerContinuous"/>
    </xf>
    <xf numFmtId="7" fontId="1" fillId="0" borderId="17" xfId="0" applyNumberFormat="1" applyFont="1" applyFill="1" applyBorder="1"/>
    <xf numFmtId="0" fontId="1" fillId="0" borderId="18" xfId="0" applyFont="1" applyFill="1" applyBorder="1"/>
    <xf numFmtId="7" fontId="3" fillId="0" borderId="19" xfId="0" applyNumberFormat="1" applyFont="1" applyFill="1" applyBorder="1"/>
    <xf numFmtId="7" fontId="3" fillId="0" borderId="20" xfId="0" applyNumberFormat="1" applyFont="1" applyFill="1" applyBorder="1"/>
    <xf numFmtId="0" fontId="3" fillId="0" borderId="21" xfId="0" applyFont="1" applyFill="1" applyBorder="1"/>
    <xf numFmtId="0" fontId="0" fillId="0" borderId="0" xfId="0" applyBorder="1"/>
    <xf numFmtId="0" fontId="3" fillId="0" borderId="22" xfId="0" applyFont="1" applyFill="1" applyBorder="1"/>
    <xf numFmtId="7" fontId="3" fillId="0" borderId="22" xfId="0" applyNumberFormat="1" applyFont="1" applyFill="1" applyBorder="1" applyAlignment="1">
      <alignment horizontal="left"/>
    </xf>
    <xf numFmtId="7" fontId="3" fillId="0" borderId="23" xfId="0" applyNumberFormat="1" applyFont="1" applyFill="1" applyBorder="1" applyAlignment="1"/>
    <xf numFmtId="7" fontId="3" fillId="0" borderId="22" xfId="0" applyNumberFormat="1" applyFont="1" applyFill="1" applyBorder="1" applyAlignment="1"/>
    <xf numFmtId="7" fontId="3" fillId="0" borderId="24" xfId="0" applyNumberFormat="1" applyFont="1" applyFill="1" applyBorder="1" applyAlignment="1"/>
    <xf numFmtId="7" fontId="3" fillId="0" borderId="25" xfId="0" applyNumberFormat="1" applyFont="1" applyFill="1" applyBorder="1" applyAlignment="1"/>
    <xf numFmtId="7" fontId="3" fillId="0" borderId="22" xfId="0" applyNumberFormat="1" applyFont="1" applyFill="1" applyBorder="1"/>
    <xf numFmtId="0" fontId="3" fillId="0" borderId="26" xfId="0" applyFont="1" applyFill="1" applyBorder="1"/>
    <xf numFmtId="0" fontId="3" fillId="0" borderId="27" xfId="0" applyFont="1" applyFill="1" applyBorder="1"/>
    <xf numFmtId="0" fontId="3" fillId="0" borderId="28" xfId="0" applyFont="1" applyFill="1" applyBorder="1"/>
    <xf numFmtId="7" fontId="3" fillId="0" borderId="26" xfId="0" applyNumberFormat="1" applyFont="1" applyFill="1" applyBorder="1" applyAlignment="1"/>
    <xf numFmtId="7" fontId="3" fillId="0" borderId="28" xfId="0" applyNumberFormat="1" applyFont="1" applyFill="1" applyBorder="1" applyAlignment="1"/>
    <xf numFmtId="7" fontId="3" fillId="0" borderId="29" xfId="0" applyNumberFormat="1" applyFont="1" applyFill="1" applyBorder="1" applyAlignment="1"/>
    <xf numFmtId="7" fontId="3" fillId="0" borderId="30" xfId="0" applyNumberFormat="1" applyFont="1" applyFill="1" applyBorder="1" applyAlignment="1"/>
    <xf numFmtId="7" fontId="3" fillId="0" borderId="28" xfId="0" applyNumberFormat="1" applyFont="1" applyFill="1" applyBorder="1"/>
    <xf numFmtId="0" fontId="3" fillId="0" borderId="28" xfId="0" applyFont="1" applyFill="1" applyBorder="1" applyAlignment="1">
      <alignment horizontal="left"/>
    </xf>
    <xf numFmtId="0" fontId="3" fillId="0" borderId="29" xfId="0" applyFont="1" applyFill="1" applyBorder="1"/>
    <xf numFmtId="0" fontId="3" fillId="0" borderId="30" xfId="0" applyFont="1" applyFill="1" applyBorder="1"/>
    <xf numFmtId="7" fontId="3" fillId="0" borderId="31" xfId="0" applyNumberFormat="1" applyFont="1" applyFill="1" applyBorder="1" applyAlignment="1">
      <alignment horizontal="left"/>
    </xf>
    <xf numFmtId="0" fontId="3" fillId="0" borderId="31" xfId="0" applyFont="1" applyFill="1" applyBorder="1"/>
    <xf numFmtId="0" fontId="3" fillId="0" borderId="23" xfId="0" applyFont="1" applyFill="1" applyBorder="1"/>
    <xf numFmtId="7" fontId="9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7" fontId="3" fillId="0" borderId="0" xfId="0" applyNumberFormat="1" applyFont="1" applyFill="1" applyBorder="1" applyAlignment="1">
      <alignment horizontal="center"/>
    </xf>
    <xf numFmtId="7" fontId="6" fillId="0" borderId="0" xfId="0" applyNumberFormat="1" applyFont="1" applyFill="1" applyBorder="1"/>
    <xf numFmtId="7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7" fontId="5" fillId="0" borderId="27" xfId="0" applyNumberFormat="1" applyFont="1" applyFill="1" applyBorder="1" applyAlignment="1">
      <alignment horizontal="center"/>
    </xf>
    <xf numFmtId="7" fontId="5" fillId="0" borderId="32" xfId="0" applyNumberFormat="1" applyFont="1" applyFill="1" applyBorder="1" applyAlignment="1">
      <alignment horizontal="center"/>
    </xf>
    <xf numFmtId="7" fontId="5" fillId="0" borderId="27" xfId="0" applyNumberFormat="1" applyFont="1" applyFill="1" applyBorder="1" applyAlignment="1">
      <alignment horizontal="centerContinuous"/>
    </xf>
    <xf numFmtId="7" fontId="5" fillId="0" borderId="32" xfId="0" applyNumberFormat="1" applyFont="1" applyFill="1" applyBorder="1" applyAlignment="1">
      <alignment horizontal="centerContinuous"/>
    </xf>
    <xf numFmtId="7" fontId="5" fillId="0" borderId="33" xfId="0" applyNumberFormat="1" applyFont="1" applyFill="1" applyBorder="1" applyAlignment="1">
      <alignment horizontal="center"/>
    </xf>
    <xf numFmtId="7" fontId="10" fillId="0" borderId="27" xfId="0" applyNumberFormat="1" applyFont="1" applyFill="1" applyBorder="1" applyAlignment="1">
      <alignment horizontal="center"/>
    </xf>
    <xf numFmtId="7" fontId="10" fillId="0" borderId="32" xfId="0" applyNumberFormat="1" applyFont="1" applyFill="1" applyBorder="1" applyAlignment="1">
      <alignment horizontal="center"/>
    </xf>
    <xf numFmtId="7" fontId="3" fillId="0" borderId="25" xfId="0" applyNumberFormat="1" applyFont="1" applyFill="1" applyBorder="1"/>
    <xf numFmtId="7" fontId="3" fillId="0" borderId="9" xfId="0" applyNumberFormat="1" applyFont="1" applyFill="1" applyBorder="1"/>
    <xf numFmtId="7" fontId="3" fillId="0" borderId="30" xfId="0" applyNumberFormat="1" applyFont="1" applyFill="1" applyBorder="1"/>
    <xf numFmtId="7" fontId="3" fillId="0" borderId="34" xfId="0" applyNumberFormat="1" applyFont="1" applyFill="1" applyBorder="1"/>
    <xf numFmtId="7" fontId="14" fillId="0" borderId="0" xfId="0" applyNumberFormat="1" applyFont="1" applyFill="1" applyBorder="1" applyAlignment="1">
      <alignment horizontal="left"/>
    </xf>
    <xf numFmtId="7" fontId="5" fillId="0" borderId="35" xfId="0" applyNumberFormat="1" applyFont="1" applyFill="1" applyBorder="1" applyAlignment="1">
      <alignment horizontal="centerContinuous"/>
    </xf>
    <xf numFmtId="7" fontId="5" fillId="1" borderId="36" xfId="0" applyNumberFormat="1" applyFont="1" applyFill="1" applyBorder="1" applyAlignment="1">
      <alignment horizontal="centerContinuous"/>
    </xf>
    <xf numFmtId="7" fontId="5" fillId="1" borderId="37" xfId="0" applyNumberFormat="1" applyFont="1" applyFill="1" applyBorder="1" applyAlignment="1">
      <alignment horizontal="centerContinuous"/>
    </xf>
    <xf numFmtId="7" fontId="5" fillId="1" borderId="38" xfId="0" applyNumberFormat="1" applyFont="1" applyFill="1" applyBorder="1" applyAlignment="1">
      <alignment horizontal="centerContinuous"/>
    </xf>
    <xf numFmtId="7" fontId="5" fillId="0" borderId="39" xfId="0" applyNumberFormat="1" applyFont="1" applyFill="1" applyBorder="1" applyAlignment="1">
      <alignment horizontal="center"/>
    </xf>
    <xf numFmtId="7" fontId="5" fillId="0" borderId="40" xfId="0" applyNumberFormat="1" applyFont="1" applyFill="1" applyBorder="1" applyAlignment="1">
      <alignment horizontal="center"/>
    </xf>
    <xf numFmtId="7" fontId="3" fillId="0" borderId="41" xfId="0" applyNumberFormat="1" applyFont="1" applyFill="1" applyBorder="1" applyAlignment="1"/>
    <xf numFmtId="7" fontId="3" fillId="0" borderId="40" xfId="0" applyNumberFormat="1" applyFont="1" applyFill="1" applyBorder="1" applyAlignment="1"/>
    <xf numFmtId="7" fontId="3" fillId="0" borderId="42" xfId="0" applyNumberFormat="1" applyFont="1" applyFill="1" applyBorder="1" applyAlignment="1"/>
    <xf numFmtId="7" fontId="3" fillId="0" borderId="43" xfId="0" applyNumberFormat="1" applyFont="1" applyFill="1" applyBorder="1" applyAlignment="1"/>
    <xf numFmtId="0" fontId="3" fillId="0" borderId="43" xfId="0" applyFont="1" applyFill="1" applyBorder="1"/>
    <xf numFmtId="0" fontId="3" fillId="0" borderId="40" xfId="0" applyFont="1" applyFill="1" applyBorder="1"/>
    <xf numFmtId="7" fontId="3" fillId="0" borderId="42" xfId="0" applyNumberFormat="1" applyFont="1" applyFill="1" applyBorder="1"/>
    <xf numFmtId="7" fontId="3" fillId="0" borderId="44" xfId="0" applyNumberFormat="1" applyFont="1" applyFill="1" applyBorder="1"/>
    <xf numFmtId="7" fontId="5" fillId="0" borderId="45" xfId="0" applyNumberFormat="1" applyFont="1" applyFill="1" applyBorder="1" applyAlignment="1">
      <alignment horizontal="center"/>
    </xf>
    <xf numFmtId="7" fontId="3" fillId="0" borderId="46" xfId="0" applyNumberFormat="1" applyFont="1" applyFill="1" applyBorder="1" applyAlignment="1"/>
    <xf numFmtId="7" fontId="3" fillId="0" borderId="45" xfId="0" applyNumberFormat="1" applyFont="1" applyFill="1" applyBorder="1" applyAlignment="1"/>
    <xf numFmtId="7" fontId="3" fillId="0" borderId="47" xfId="0" applyNumberFormat="1" applyFont="1" applyFill="1" applyBorder="1" applyAlignment="1"/>
    <xf numFmtId="7" fontId="3" fillId="0" borderId="48" xfId="0" applyNumberFormat="1" applyFont="1" applyFill="1" applyBorder="1" applyAlignment="1"/>
    <xf numFmtId="0" fontId="3" fillId="0" borderId="48" xfId="0" applyFont="1" applyFill="1" applyBorder="1"/>
    <xf numFmtId="0" fontId="3" fillId="0" borderId="45" xfId="0" applyFont="1" applyFill="1" applyBorder="1"/>
    <xf numFmtId="7" fontId="3" fillId="0" borderId="47" xfId="0" applyNumberFormat="1" applyFont="1" applyFill="1" applyBorder="1"/>
    <xf numFmtId="7" fontId="3" fillId="0" borderId="49" xfId="0" applyNumberFormat="1" applyFont="1" applyFill="1" applyBorder="1"/>
    <xf numFmtId="7" fontId="10" fillId="0" borderId="39" xfId="0" applyNumberFormat="1" applyFont="1" applyFill="1" applyBorder="1" applyAlignment="1">
      <alignment horizontal="center"/>
    </xf>
    <xf numFmtId="7" fontId="5" fillId="1" borderId="50" xfId="0" applyNumberFormat="1" applyFont="1" applyFill="1" applyBorder="1" applyAlignment="1">
      <alignment horizontal="centerContinuous"/>
    </xf>
    <xf numFmtId="7" fontId="5" fillId="0" borderId="51" xfId="0" applyNumberFormat="1" applyFont="1" applyFill="1" applyBorder="1" applyAlignment="1">
      <alignment horizontal="centerContinuous"/>
    </xf>
    <xf numFmtId="7" fontId="5" fillId="0" borderId="17" xfId="0" applyNumberFormat="1" applyFont="1" applyFill="1" applyBorder="1" applyAlignment="1">
      <alignment horizontal="center"/>
    </xf>
    <xf numFmtId="7" fontId="3" fillId="0" borderId="52" xfId="0" applyNumberFormat="1" applyFont="1" applyFill="1" applyBorder="1"/>
    <xf numFmtId="7" fontId="3" fillId="0" borderId="17" xfId="0" applyNumberFormat="1" applyFont="1" applyFill="1" applyBorder="1"/>
    <xf numFmtId="7" fontId="3" fillId="0" borderId="53" xfId="0" applyNumberFormat="1" applyFont="1" applyFill="1" applyBorder="1"/>
    <xf numFmtId="7" fontId="3" fillId="0" borderId="54" xfId="0" applyNumberFormat="1" applyFont="1" applyFill="1" applyBorder="1"/>
    <xf numFmtId="7" fontId="3" fillId="0" borderId="55" xfId="0" applyNumberFormat="1" applyFont="1" applyFill="1" applyBorder="1"/>
    <xf numFmtId="8" fontId="15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7" fontId="2" fillId="0" borderId="0" xfId="0" applyNumberFormat="1" applyFont="1" applyFill="1" applyBorder="1" applyAlignment="1">
      <alignment horizontal="right"/>
    </xf>
    <xf numFmtId="7" fontId="16" fillId="0" borderId="18" xfId="0" applyNumberFormat="1" applyFont="1" applyFill="1" applyBorder="1" applyAlignment="1">
      <alignment horizontal="center"/>
    </xf>
    <xf numFmtId="0" fontId="5" fillId="0" borderId="56" xfId="0" applyFont="1" applyFill="1" applyBorder="1"/>
    <xf numFmtId="7" fontId="5" fillId="0" borderId="56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3" fillId="0" borderId="56" xfId="0" applyFont="1" applyFill="1" applyBorder="1"/>
    <xf numFmtId="7" fontId="3" fillId="0" borderId="57" xfId="0" applyNumberFormat="1" applyFont="1" applyFill="1" applyBorder="1" applyAlignment="1"/>
    <xf numFmtId="7" fontId="3" fillId="0" borderId="58" xfId="0" applyNumberFormat="1" applyFont="1" applyFill="1" applyBorder="1" applyAlignment="1"/>
    <xf numFmtId="7" fontId="3" fillId="0" borderId="51" xfId="0" applyNumberFormat="1" applyFont="1" applyFill="1" applyBorder="1"/>
    <xf numFmtId="7" fontId="3" fillId="0" borderId="33" xfId="0" applyNumberFormat="1" applyFont="1" applyFill="1" applyBorder="1"/>
    <xf numFmtId="7" fontId="3" fillId="0" borderId="1" xfId="0" applyNumberFormat="1" applyFont="1" applyFill="1" applyBorder="1"/>
    <xf numFmtId="7" fontId="3" fillId="0" borderId="40" xfId="0" applyNumberFormat="1" applyFont="1" applyFill="1" applyBorder="1"/>
    <xf numFmtId="7" fontId="3" fillId="0" borderId="45" xfId="0" applyNumberFormat="1" applyFont="1" applyFill="1" applyBorder="1"/>
    <xf numFmtId="7" fontId="3" fillId="0" borderId="7" xfId="0" applyNumberFormat="1" applyFont="1" applyFill="1" applyBorder="1"/>
    <xf numFmtId="0" fontId="8" fillId="0" borderId="4" xfId="0" applyFont="1" applyFill="1" applyBorder="1"/>
    <xf numFmtId="0" fontId="5" fillId="0" borderId="4" xfId="0" applyFont="1" applyFill="1" applyBorder="1" applyAlignment="1">
      <alignment horizontal="right"/>
    </xf>
    <xf numFmtId="7" fontId="3" fillId="0" borderId="12" xfId="0" applyNumberFormat="1" applyFont="1" applyFill="1" applyBorder="1" applyAlignment="1"/>
    <xf numFmtId="7" fontId="3" fillId="0" borderId="44" xfId="0" applyNumberFormat="1" applyFont="1" applyFill="1" applyBorder="1" applyAlignment="1"/>
    <xf numFmtId="7" fontId="3" fillId="0" borderId="4" xfId="0" applyNumberFormat="1" applyFont="1" applyFill="1" applyBorder="1" applyAlignment="1"/>
    <xf numFmtId="7" fontId="3" fillId="0" borderId="49" xfId="0" applyNumberFormat="1" applyFont="1" applyFill="1" applyBorder="1" applyAlignment="1"/>
    <xf numFmtId="7" fontId="3" fillId="0" borderId="13" xfId="0" applyNumberFormat="1" applyFont="1" applyFill="1" applyBorder="1" applyAlignment="1"/>
    <xf numFmtId="7" fontId="3" fillId="0" borderId="14" xfId="0" applyNumberFormat="1" applyFont="1" applyFill="1" applyBorder="1" applyAlignment="1"/>
    <xf numFmtId="7" fontId="3" fillId="0" borderId="59" xfId="0" applyNumberFormat="1" applyFont="1" applyFill="1" applyBorder="1"/>
    <xf numFmtId="0" fontId="3" fillId="0" borderId="12" xfId="0" applyFont="1" applyFill="1" applyBorder="1"/>
    <xf numFmtId="0" fontId="3" fillId="0" borderId="57" xfId="0" applyFont="1" applyFill="1" applyBorder="1"/>
    <xf numFmtId="0" fontId="5" fillId="0" borderId="60" xfId="0" applyFont="1" applyFill="1" applyBorder="1" applyAlignment="1">
      <alignment horizontal="right"/>
    </xf>
    <xf numFmtId="7" fontId="3" fillId="0" borderId="61" xfId="0" applyNumberFormat="1" applyFont="1" applyFill="1" applyBorder="1" applyAlignment="1"/>
    <xf numFmtId="7" fontId="3" fillId="0" borderId="62" xfId="0" applyNumberFormat="1" applyFont="1" applyFill="1" applyBorder="1" applyAlignment="1"/>
    <xf numFmtId="7" fontId="3" fillId="0" borderId="63" xfId="0" applyNumberFormat="1" applyFont="1" applyFill="1" applyBorder="1"/>
    <xf numFmtId="7" fontId="3" fillId="0" borderId="62" xfId="0" applyNumberFormat="1" applyFont="1" applyFill="1" applyBorder="1"/>
    <xf numFmtId="0" fontId="3" fillId="0" borderId="61" xfId="0" applyFont="1" applyFill="1" applyBorder="1"/>
    <xf numFmtId="0" fontId="8" fillId="0" borderId="0" xfId="0" applyFont="1" applyFill="1" applyBorder="1"/>
    <xf numFmtId="0" fontId="5" fillId="0" borderId="60" xfId="0" applyFont="1" applyFill="1" applyBorder="1"/>
    <xf numFmtId="7" fontId="9" fillId="0" borderId="60" xfId="0" applyNumberFormat="1" applyFont="1" applyFill="1" applyBorder="1" applyAlignment="1">
      <alignment horizontal="right"/>
    </xf>
    <xf numFmtId="0" fontId="8" fillId="0" borderId="61" xfId="0" applyFont="1" applyFill="1" applyBorder="1"/>
    <xf numFmtId="7" fontId="3" fillId="0" borderId="64" xfId="0" applyNumberFormat="1" applyFont="1" applyFill="1" applyBorder="1"/>
    <xf numFmtId="7" fontId="3" fillId="0" borderId="58" xfId="0" applyNumberFormat="1" applyFont="1" applyFill="1" applyBorder="1"/>
    <xf numFmtId="7" fontId="8" fillId="0" borderId="61" xfId="0" applyNumberFormat="1" applyFont="1" applyFill="1" applyBorder="1" applyAlignment="1"/>
    <xf numFmtId="7" fontId="8" fillId="0" borderId="65" xfId="0" applyNumberFormat="1" applyFont="1" applyFill="1" applyBorder="1" applyAlignment="1"/>
    <xf numFmtId="7" fontId="8" fillId="0" borderId="60" xfId="0" applyNumberFormat="1" applyFont="1" applyFill="1" applyBorder="1" applyAlignment="1"/>
    <xf numFmtId="7" fontId="8" fillId="0" borderId="66" xfId="0" applyNumberFormat="1" applyFont="1" applyFill="1" applyBorder="1" applyAlignment="1"/>
    <xf numFmtId="7" fontId="8" fillId="0" borderId="67" xfId="0" applyNumberFormat="1" applyFont="1" applyFill="1" applyBorder="1" applyAlignment="1"/>
    <xf numFmtId="7" fontId="8" fillId="0" borderId="62" xfId="0" applyNumberFormat="1" applyFont="1" applyFill="1" applyBorder="1" applyAlignment="1"/>
    <xf numFmtId="7" fontId="8" fillId="0" borderId="63" xfId="0" applyNumberFormat="1" applyFont="1" applyFill="1" applyBorder="1"/>
    <xf numFmtId="7" fontId="8" fillId="0" borderId="62" xfId="0" applyNumberFormat="1" applyFont="1" applyFill="1" applyBorder="1"/>
    <xf numFmtId="0" fontId="4" fillId="0" borderId="60" xfId="0" applyFont="1" applyFill="1" applyBorder="1"/>
    <xf numFmtId="0" fontId="3" fillId="0" borderId="0" xfId="0" applyFont="1" applyFill="1" applyBorder="1" applyAlignment="1">
      <alignment horizontal="right"/>
    </xf>
    <xf numFmtId="0" fontId="0" fillId="0" borderId="68" xfId="0" applyBorder="1"/>
    <xf numFmtId="7" fontId="3" fillId="0" borderId="68" xfId="0" applyNumberFormat="1" applyFont="1" applyFill="1" applyBorder="1" applyAlignment="1">
      <alignment horizontal="left"/>
    </xf>
    <xf numFmtId="7" fontId="5" fillId="0" borderId="68" xfId="0" applyNumberFormat="1" applyFont="1" applyFill="1" applyBorder="1"/>
    <xf numFmtId="0" fontId="3" fillId="0" borderId="31" xfId="0" applyFont="1" applyFill="1" applyBorder="1" applyAlignment="1">
      <alignment horizontal="left"/>
    </xf>
    <xf numFmtId="0" fontId="3" fillId="0" borderId="69" xfId="0" applyFont="1" applyFill="1" applyBorder="1"/>
    <xf numFmtId="0" fontId="8" fillId="0" borderId="0" xfId="0" applyFont="1" applyFill="1" applyBorder="1" applyAlignment="1">
      <alignment horizontal="right"/>
    </xf>
    <xf numFmtId="9" fontId="3" fillId="0" borderId="70" xfId="0" applyNumberFormat="1" applyFont="1" applyFill="1" applyBorder="1" applyAlignment="1">
      <alignment horizontal="right"/>
    </xf>
    <xf numFmtId="0" fontId="3" fillId="0" borderId="56" xfId="0" applyFont="1" applyFill="1" applyBorder="1" applyAlignment="1">
      <alignment horizontal="right"/>
    </xf>
    <xf numFmtId="7" fontId="18" fillId="0" borderId="0" xfId="0" applyNumberFormat="1" applyFont="1" applyFill="1" applyBorder="1"/>
    <xf numFmtId="7" fontId="18" fillId="0" borderId="0" xfId="0" applyNumberFormat="1" applyFont="1" applyFill="1" applyBorder="1" applyAlignment="1">
      <alignment horizontal="right"/>
    </xf>
    <xf numFmtId="7" fontId="19" fillId="0" borderId="0" xfId="0" applyNumberFormat="1" applyFont="1" applyFill="1" applyBorder="1" applyAlignment="1"/>
    <xf numFmtId="7" fontId="3" fillId="0" borderId="71" xfId="0" applyNumberFormat="1" applyFont="1" applyFill="1" applyBorder="1" applyAlignment="1"/>
    <xf numFmtId="7" fontId="3" fillId="0" borderId="72" xfId="0" applyNumberFormat="1" applyFont="1" applyFill="1" applyBorder="1" applyAlignment="1"/>
    <xf numFmtId="7" fontId="5" fillId="0" borderId="0" xfId="0" applyNumberFormat="1" applyFont="1" applyFill="1" applyBorder="1"/>
    <xf numFmtId="9" fontId="3" fillId="0" borderId="70" xfId="0" applyNumberFormat="1" applyFont="1" applyFill="1" applyBorder="1"/>
    <xf numFmtId="165" fontId="3" fillId="0" borderId="7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42</xdr:row>
      <xdr:rowOff>0</xdr:rowOff>
    </xdr:from>
    <xdr:to>
      <xdr:col>16</xdr:col>
      <xdr:colOff>0</xdr:colOff>
      <xdr:row>42</xdr:row>
      <xdr:rowOff>0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242F706E-6568-47A9-A6F3-A4C38D9FF95B}"/>
            </a:ext>
          </a:extLst>
        </xdr:cNvPr>
        <xdr:cNvSpPr>
          <a:spLocks noChangeShapeType="1"/>
        </xdr:cNvSpPr>
      </xdr:nvSpPr>
      <xdr:spPr bwMode="auto">
        <a:xfrm flipH="1">
          <a:off x="15606713" y="6072188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42"/>
  <sheetViews>
    <sheetView tabSelected="1" workbookViewId="0">
      <selection activeCell="Q14" sqref="Q14"/>
    </sheetView>
  </sheetViews>
  <sheetFormatPr defaultColWidth="9.1328125" defaultRowHeight="10.15" x14ac:dyDescent="0.3"/>
  <cols>
    <col min="1" max="1" width="18.73046875" style="3" customWidth="1"/>
    <col min="2" max="2" width="13.73046875" style="3" customWidth="1"/>
    <col min="3" max="3" width="7.73046875" style="6" customWidth="1"/>
    <col min="4" max="13" width="12.73046875" style="4" customWidth="1"/>
    <col min="14" max="16" width="12.73046875" style="6" customWidth="1"/>
    <col min="17" max="17" width="32.73046875" style="3" customWidth="1"/>
    <col min="18" max="16384" width="9.1328125" style="3"/>
  </cols>
  <sheetData>
    <row r="1" spans="1:17" s="1" customFormat="1" ht="21" customHeight="1" x14ac:dyDescent="0.4">
      <c r="A1" s="1" t="s">
        <v>0</v>
      </c>
      <c r="B1" s="31" t="s">
        <v>1</v>
      </c>
      <c r="C1"/>
      <c r="D1" s="32"/>
      <c r="E1" s="32"/>
      <c r="F1" s="32"/>
      <c r="G1" s="32"/>
      <c r="H1" s="32"/>
      <c r="I1" s="32"/>
      <c r="J1" s="32"/>
      <c r="K1" s="32"/>
      <c r="L1" s="32"/>
      <c r="M1" s="32"/>
      <c r="N1" s="31"/>
      <c r="O1" s="33"/>
      <c r="P1" s="31"/>
      <c r="Q1" s="34" t="s">
        <v>2</v>
      </c>
    </row>
    <row r="2" spans="1:17" s="1" customFormat="1" ht="15" x14ac:dyDescent="0.4">
      <c r="A2" s="35" t="s">
        <v>3</v>
      </c>
      <c r="B2" s="36" t="s">
        <v>4</v>
      </c>
      <c r="C2"/>
      <c r="D2" s="32"/>
      <c r="E2" s="66"/>
      <c r="F2" s="32"/>
      <c r="G2" s="32"/>
      <c r="H2" s="32"/>
      <c r="I2" s="32"/>
      <c r="J2" s="32"/>
      <c r="K2" s="32"/>
      <c r="L2" s="32"/>
      <c r="M2" s="32"/>
      <c r="N2" s="31"/>
      <c r="O2" s="139"/>
      <c r="P2" s="140" t="s">
        <v>5</v>
      </c>
      <c r="Q2" s="140">
        <v>0</v>
      </c>
    </row>
    <row r="3" spans="1:17" s="47" customFormat="1" ht="13.5" thickBot="1" x14ac:dyDescent="0.45">
      <c r="C3" s="91"/>
      <c r="D3" s="105" t="s">
        <v>6</v>
      </c>
      <c r="E3" s="92"/>
      <c r="F3" s="92"/>
      <c r="G3" s="92"/>
      <c r="H3" s="92"/>
      <c r="I3" s="92"/>
      <c r="J3" s="92"/>
      <c r="K3" s="92"/>
      <c r="L3" s="92"/>
      <c r="M3" s="92"/>
      <c r="N3" s="91"/>
      <c r="O3" s="19"/>
      <c r="P3" s="91"/>
      <c r="Q3" s="93"/>
    </row>
    <row r="4" spans="1:17" s="2" customFormat="1" ht="10.9" thickTop="1" thickBot="1" x14ac:dyDescent="0.35">
      <c r="A4" s="37" t="s">
        <v>7</v>
      </c>
      <c r="B4" s="37"/>
      <c r="C4" s="38"/>
      <c r="D4" s="107" t="s">
        <v>8</v>
      </c>
      <c r="E4" s="108"/>
      <c r="F4" s="108"/>
      <c r="G4" s="107" t="s">
        <v>9</v>
      </c>
      <c r="H4" s="108"/>
      <c r="I4" s="109"/>
      <c r="J4" s="107" t="s">
        <v>10</v>
      </c>
      <c r="K4" s="108"/>
      <c r="L4" s="107" t="s">
        <v>11</v>
      </c>
      <c r="M4" s="108"/>
      <c r="N4" s="108"/>
      <c r="O4" s="130" t="s">
        <v>12</v>
      </c>
      <c r="P4" s="108"/>
      <c r="Q4" s="21"/>
    </row>
    <row r="5" spans="1:17" s="2" customFormat="1" x14ac:dyDescent="0.3">
      <c r="A5" s="138" t="s">
        <v>13</v>
      </c>
      <c r="B5" s="138"/>
      <c r="C5" s="9"/>
      <c r="D5" s="94" t="s">
        <v>14</v>
      </c>
      <c r="E5" s="110" t="s">
        <v>15</v>
      </c>
      <c r="F5" s="95" t="s">
        <v>16</v>
      </c>
      <c r="G5" s="96" t="s">
        <v>17</v>
      </c>
      <c r="H5" s="96" t="s">
        <v>18</v>
      </c>
      <c r="I5" s="106"/>
      <c r="J5" s="94" t="s">
        <v>19</v>
      </c>
      <c r="K5" s="98" t="s">
        <v>20</v>
      </c>
      <c r="L5" s="99" t="s">
        <v>21</v>
      </c>
      <c r="M5" s="129" t="s">
        <v>21</v>
      </c>
      <c r="N5" s="100" t="s">
        <v>21</v>
      </c>
      <c r="O5" s="131" t="s">
        <v>22</v>
      </c>
      <c r="P5" s="97"/>
      <c r="Q5" s="22" t="s">
        <v>23</v>
      </c>
    </row>
    <row r="6" spans="1:17" s="2" customFormat="1" ht="10.5" thickBot="1" x14ac:dyDescent="0.35">
      <c r="A6" s="142" t="s">
        <v>24</v>
      </c>
      <c r="B6" s="142"/>
      <c r="C6" s="143"/>
      <c r="D6" s="10" t="s">
        <v>25</v>
      </c>
      <c r="E6" s="111" t="s">
        <v>25</v>
      </c>
      <c r="F6" s="9" t="s">
        <v>25</v>
      </c>
      <c r="G6" s="10" t="s">
        <v>25</v>
      </c>
      <c r="H6" s="120" t="s">
        <v>25</v>
      </c>
      <c r="I6" s="25" t="s">
        <v>27</v>
      </c>
      <c r="J6" s="10" t="s">
        <v>25</v>
      </c>
      <c r="K6" s="28" t="s">
        <v>25</v>
      </c>
      <c r="L6" s="10" t="s">
        <v>25</v>
      </c>
      <c r="M6" s="111" t="s">
        <v>25</v>
      </c>
      <c r="N6" s="9" t="s">
        <v>25</v>
      </c>
      <c r="O6" s="132" t="s">
        <v>25</v>
      </c>
      <c r="P6" s="28" t="s">
        <v>26</v>
      </c>
      <c r="Q6" s="23"/>
    </row>
    <row r="7" spans="1:17" ht="10.5" thickBot="1" x14ac:dyDescent="0.35">
      <c r="A7" s="67" t="s">
        <v>28</v>
      </c>
      <c r="B7" s="67"/>
      <c r="C7" s="68"/>
      <c r="D7" s="69"/>
      <c r="E7" s="112"/>
      <c r="F7" s="70"/>
      <c r="G7" s="69"/>
      <c r="H7" s="121"/>
      <c r="I7" s="71"/>
      <c r="J7" s="69"/>
      <c r="K7" s="72"/>
      <c r="L7" s="69"/>
      <c r="M7" s="112"/>
      <c r="N7" s="73"/>
      <c r="O7" s="133">
        <f>SUM(D7+E7+F7+G7+H7+J7+K7+L7+M7+N7)</f>
        <v>0</v>
      </c>
      <c r="P7" s="101">
        <f>I7</f>
        <v>0</v>
      </c>
      <c r="Q7" s="74" t="s">
        <v>75</v>
      </c>
    </row>
    <row r="8" spans="1:17" ht="10.9" thickTop="1" thickBot="1" x14ac:dyDescent="0.35">
      <c r="A8" s="3" t="s">
        <v>29</v>
      </c>
      <c r="B8" s="186" t="s">
        <v>30</v>
      </c>
      <c r="C8" s="202">
        <v>0</v>
      </c>
      <c r="D8" s="8">
        <f>primesOH*D7</f>
        <v>0</v>
      </c>
      <c r="E8" s="113">
        <f t="shared" ref="E8:N8" si="0">primesOH*E7</f>
        <v>0</v>
      </c>
      <c r="F8" s="5">
        <f t="shared" si="0"/>
        <v>0</v>
      </c>
      <c r="G8" s="8">
        <f t="shared" si="0"/>
        <v>0</v>
      </c>
      <c r="H8" s="122">
        <f t="shared" si="0"/>
        <v>0</v>
      </c>
      <c r="I8" s="26">
        <f t="shared" si="0"/>
        <v>0</v>
      </c>
      <c r="J8" s="8">
        <f t="shared" si="0"/>
        <v>0</v>
      </c>
      <c r="K8" s="29">
        <f t="shared" si="0"/>
        <v>0</v>
      </c>
      <c r="L8" s="8">
        <f t="shared" si="0"/>
        <v>0</v>
      </c>
      <c r="M8" s="113">
        <f t="shared" si="0"/>
        <v>0</v>
      </c>
      <c r="N8" s="5">
        <f t="shared" si="0"/>
        <v>0</v>
      </c>
      <c r="O8" s="134">
        <f>primesOH*O7</f>
        <v>0</v>
      </c>
      <c r="P8" s="102">
        <f>primesOH*P7</f>
        <v>0</v>
      </c>
      <c r="Q8" s="75" t="s">
        <v>31</v>
      </c>
    </row>
    <row r="9" spans="1:17" ht="10.9" thickTop="1" thickBot="1" x14ac:dyDescent="0.35">
      <c r="A9" s="16"/>
      <c r="B9" s="16"/>
      <c r="C9" s="12" t="s">
        <v>32</v>
      </c>
      <c r="D9" s="13">
        <f>D7+D8</f>
        <v>0</v>
      </c>
      <c r="E9" s="114">
        <f t="shared" ref="E9:N9" si="1">E7+E8</f>
        <v>0</v>
      </c>
      <c r="F9" s="14">
        <f t="shared" si="1"/>
        <v>0</v>
      </c>
      <c r="G9" s="13">
        <f t="shared" si="1"/>
        <v>0</v>
      </c>
      <c r="H9" s="123">
        <f t="shared" si="1"/>
        <v>0</v>
      </c>
      <c r="I9" s="27">
        <f t="shared" si="1"/>
        <v>0</v>
      </c>
      <c r="J9" s="13">
        <f t="shared" si="1"/>
        <v>0</v>
      </c>
      <c r="K9" s="30">
        <f t="shared" si="1"/>
        <v>0</v>
      </c>
      <c r="L9" s="13">
        <f t="shared" si="1"/>
        <v>0</v>
      </c>
      <c r="M9" s="114">
        <f t="shared" si="1"/>
        <v>0</v>
      </c>
      <c r="N9" s="14">
        <f t="shared" si="1"/>
        <v>0</v>
      </c>
      <c r="O9" s="135">
        <f>O7+O8</f>
        <v>0</v>
      </c>
      <c r="P9" s="43">
        <f>P7+P8</f>
        <v>0</v>
      </c>
      <c r="Q9" s="75" t="s">
        <v>33</v>
      </c>
    </row>
    <row r="10" spans="1:17" ht="10.9" thickTop="1" thickBot="1" x14ac:dyDescent="0.35">
      <c r="A10" s="145" t="s">
        <v>34</v>
      </c>
      <c r="B10" s="194" t="s">
        <v>35</v>
      </c>
      <c r="C10" s="193">
        <v>0</v>
      </c>
      <c r="D10" s="146">
        <f>primesprofit*D9</f>
        <v>0</v>
      </c>
      <c r="E10" s="146">
        <f t="shared" ref="E10:N10" si="2">primesprofit*E9</f>
        <v>0</v>
      </c>
      <c r="F10" s="146">
        <f t="shared" si="2"/>
        <v>0</v>
      </c>
      <c r="G10" s="146">
        <f t="shared" si="2"/>
        <v>0</v>
      </c>
      <c r="H10" s="146">
        <f t="shared" si="2"/>
        <v>0</v>
      </c>
      <c r="I10" s="198">
        <f t="shared" si="2"/>
        <v>0</v>
      </c>
      <c r="J10" s="146">
        <f t="shared" si="2"/>
        <v>0</v>
      </c>
      <c r="K10" s="147">
        <f t="shared" si="2"/>
        <v>0</v>
      </c>
      <c r="L10" s="146">
        <f t="shared" si="2"/>
        <v>0</v>
      </c>
      <c r="M10" s="146">
        <f t="shared" si="2"/>
        <v>0</v>
      </c>
      <c r="N10" s="146">
        <f t="shared" si="2"/>
        <v>0</v>
      </c>
      <c r="O10" s="148">
        <f>primesprofit*O9</f>
        <v>0</v>
      </c>
      <c r="P10" s="149">
        <f>primesprofit*P9</f>
        <v>0</v>
      </c>
      <c r="Q10" s="75" t="s">
        <v>36</v>
      </c>
    </row>
    <row r="11" spans="1:17" ht="10.9" thickTop="1" thickBot="1" x14ac:dyDescent="0.35">
      <c r="A11" s="185" t="s">
        <v>37</v>
      </c>
      <c r="B11" s="185"/>
      <c r="C11" s="165"/>
      <c r="D11" s="166">
        <f t="shared" ref="D11:P11" si="3">SUM(D9:D10)</f>
        <v>0</v>
      </c>
      <c r="E11" s="166">
        <f t="shared" si="3"/>
        <v>0</v>
      </c>
      <c r="F11" s="166">
        <f t="shared" si="3"/>
        <v>0</v>
      </c>
      <c r="G11" s="166">
        <f t="shared" si="3"/>
        <v>0</v>
      </c>
      <c r="H11" s="166">
        <f t="shared" si="3"/>
        <v>0</v>
      </c>
      <c r="I11" s="199">
        <f t="shared" si="3"/>
        <v>0</v>
      </c>
      <c r="J11" s="166">
        <f t="shared" si="3"/>
        <v>0</v>
      </c>
      <c r="K11" s="167">
        <f t="shared" si="3"/>
        <v>0</v>
      </c>
      <c r="L11" s="166">
        <f t="shared" si="3"/>
        <v>0</v>
      </c>
      <c r="M11" s="166">
        <f t="shared" si="3"/>
        <v>0</v>
      </c>
      <c r="N11" s="166">
        <f t="shared" si="3"/>
        <v>0</v>
      </c>
      <c r="O11" s="168">
        <f t="shared" si="3"/>
        <v>0</v>
      </c>
      <c r="P11" s="169">
        <f t="shared" si="3"/>
        <v>0</v>
      </c>
      <c r="Q11" s="170" t="s">
        <v>38</v>
      </c>
    </row>
    <row r="12" spans="1:17" ht="10.5" thickTop="1" x14ac:dyDescent="0.3">
      <c r="A12" s="154" t="s">
        <v>39</v>
      </c>
      <c r="B12" s="154"/>
      <c r="C12" s="155"/>
      <c r="D12" s="156"/>
      <c r="E12" s="157"/>
      <c r="F12" s="158"/>
      <c r="G12" s="156"/>
      <c r="H12" s="159"/>
      <c r="I12" s="160"/>
      <c r="J12" s="156"/>
      <c r="K12" s="161"/>
      <c r="L12" s="156"/>
      <c r="M12" s="157"/>
      <c r="N12" s="18"/>
      <c r="O12" s="162">
        <f>SUM(D12+E12+F12+G12+H12+J12+K12+L12+M12+N12)</f>
        <v>0</v>
      </c>
      <c r="P12" s="46">
        <f>I12</f>
        <v>0</v>
      </c>
      <c r="Q12" s="163" t="s">
        <v>76</v>
      </c>
    </row>
    <row r="13" spans="1:17" ht="12.75" x14ac:dyDescent="0.35">
      <c r="A13" s="76" t="s">
        <v>40</v>
      </c>
      <c r="B13" s="85" t="s">
        <v>41</v>
      </c>
      <c r="C13"/>
      <c r="D13" s="77"/>
      <c r="E13" s="115"/>
      <c r="F13" s="78"/>
      <c r="G13" s="77"/>
      <c r="H13" s="124"/>
      <c r="I13" s="79"/>
      <c r="J13" s="77"/>
      <c r="K13" s="80"/>
      <c r="L13" s="77"/>
      <c r="M13" s="115"/>
      <c r="N13" s="81"/>
      <c r="O13" s="136" t="s">
        <v>42</v>
      </c>
      <c r="P13" s="103"/>
      <c r="Q13" s="164" t="s">
        <v>77</v>
      </c>
    </row>
    <row r="14" spans="1:17" ht="12.75" x14ac:dyDescent="0.35">
      <c r="A14" s="76" t="s">
        <v>43</v>
      </c>
      <c r="B14" s="85" t="s">
        <v>44</v>
      </c>
      <c r="C14" s="187"/>
      <c r="D14" s="77"/>
      <c r="E14" s="115"/>
      <c r="F14" s="78"/>
      <c r="G14" s="77"/>
      <c r="H14" s="124"/>
      <c r="I14" s="79"/>
      <c r="J14" s="77"/>
      <c r="K14" s="80"/>
      <c r="L14" s="77"/>
      <c r="M14" s="115"/>
      <c r="N14" s="81"/>
      <c r="O14" s="136">
        <f>SUM(D14+E14+F14+G14+H14+J14+K14+L14+M14+N14)</f>
        <v>0</v>
      </c>
      <c r="P14" s="103">
        <f>I14</f>
        <v>0</v>
      </c>
      <c r="Q14" s="20"/>
    </row>
    <row r="15" spans="1:17" x14ac:dyDescent="0.3">
      <c r="A15" s="82" t="s">
        <v>45</v>
      </c>
      <c r="B15" s="190"/>
      <c r="C15" s="188"/>
      <c r="D15" s="77"/>
      <c r="E15" s="115"/>
      <c r="F15" s="78"/>
      <c r="G15" s="77"/>
      <c r="H15" s="124"/>
      <c r="I15" s="79"/>
      <c r="J15" s="77"/>
      <c r="K15" s="80"/>
      <c r="L15" s="77"/>
      <c r="M15" s="115"/>
      <c r="N15" s="81"/>
      <c r="O15" s="136">
        <f>SUM(D15+E15+F15+G15+H15+J15+K15+L15+M15+N15)</f>
        <v>0</v>
      </c>
      <c r="P15" s="103">
        <f t="shared" ref="P15:P28" si="4">I15</f>
        <v>0</v>
      </c>
      <c r="Q15" s="20"/>
    </row>
    <row r="16" spans="1:17" x14ac:dyDescent="0.3">
      <c r="A16" s="76" t="s">
        <v>46</v>
      </c>
      <c r="B16" s="86"/>
      <c r="C16" s="188"/>
      <c r="D16" s="77"/>
      <c r="E16" s="115"/>
      <c r="F16" s="78"/>
      <c r="G16" s="77"/>
      <c r="H16" s="124"/>
      <c r="I16" s="79"/>
      <c r="J16" s="77"/>
      <c r="K16" s="80"/>
      <c r="L16" s="77"/>
      <c r="M16" s="115"/>
      <c r="N16" s="81"/>
      <c r="O16" s="136">
        <f>SUM(D16+E16+F16+G16+H16+J16+K16+L16+M16+N16)</f>
        <v>0</v>
      </c>
      <c r="P16" s="103">
        <f t="shared" si="4"/>
        <v>0</v>
      </c>
      <c r="Q16" s="20"/>
    </row>
    <row r="17" spans="1:133" x14ac:dyDescent="0.3">
      <c r="A17" s="76" t="s">
        <v>47</v>
      </c>
      <c r="B17" s="86"/>
      <c r="C17" s="188"/>
      <c r="D17" s="77"/>
      <c r="E17" s="115"/>
      <c r="F17" s="78"/>
      <c r="G17" s="77"/>
      <c r="H17" s="124"/>
      <c r="I17" s="79"/>
      <c r="J17" s="77"/>
      <c r="K17" s="80"/>
      <c r="L17" s="77"/>
      <c r="M17" s="115"/>
      <c r="N17" s="81"/>
      <c r="O17" s="136">
        <f>SUM(D17+E17+F17+G17+H17+J17+K17+L17+M17+N17)</f>
        <v>0</v>
      </c>
      <c r="P17" s="103">
        <f t="shared" si="4"/>
        <v>0</v>
      </c>
      <c r="Q17" s="20"/>
    </row>
    <row r="18" spans="1:133" x14ac:dyDescent="0.3">
      <c r="A18" s="76" t="s">
        <v>48</v>
      </c>
      <c r="B18" s="86"/>
      <c r="C18" s="188"/>
      <c r="D18" s="77"/>
      <c r="E18" s="115"/>
      <c r="F18" s="78"/>
      <c r="G18" s="77"/>
      <c r="H18" s="124"/>
      <c r="I18" s="79"/>
      <c r="J18" s="77"/>
      <c r="K18" s="80"/>
      <c r="L18" s="77"/>
      <c r="M18" s="115"/>
      <c r="N18" s="81"/>
      <c r="O18" s="136">
        <f>SUM(D18+E18+F18+G18+H18+J18+K18+L18+M18+N18)</f>
        <v>0</v>
      </c>
      <c r="P18" s="103">
        <f t="shared" si="4"/>
        <v>0</v>
      </c>
      <c r="Q18" s="20"/>
    </row>
    <row r="19" spans="1:133" x14ac:dyDescent="0.3">
      <c r="A19" s="76" t="s">
        <v>49</v>
      </c>
      <c r="B19" s="86"/>
      <c r="C19" s="188"/>
      <c r="D19" s="77"/>
      <c r="E19" s="115"/>
      <c r="F19" s="78"/>
      <c r="G19" s="77"/>
      <c r="H19" s="124"/>
      <c r="I19" s="79"/>
      <c r="J19" s="77"/>
      <c r="K19" s="80"/>
      <c r="L19" s="77"/>
      <c r="M19" s="115"/>
      <c r="N19" s="81"/>
      <c r="O19" s="136">
        <f>SUM(D19+E19+F19+G19+H19+J19+K19+L19+M19+N19)</f>
        <v>0</v>
      </c>
      <c r="P19" s="103">
        <f t="shared" si="4"/>
        <v>0</v>
      </c>
      <c r="Q19" s="20"/>
    </row>
    <row r="20" spans="1:133" x14ac:dyDescent="0.3">
      <c r="A20" s="76" t="s">
        <v>50</v>
      </c>
      <c r="B20" s="86"/>
      <c r="C20" s="188"/>
      <c r="D20" s="77"/>
      <c r="E20" s="115"/>
      <c r="F20" s="78"/>
      <c r="G20" s="77"/>
      <c r="H20" s="124"/>
      <c r="I20" s="79"/>
      <c r="J20" s="77"/>
      <c r="K20" s="80"/>
      <c r="L20" s="77"/>
      <c r="M20" s="115"/>
      <c r="N20" s="81"/>
      <c r="O20" s="136">
        <f>SUM(D20+E20+F20+G20+H20+J20+K20+L20+M20+N20)</f>
        <v>0</v>
      </c>
      <c r="P20" s="103">
        <f t="shared" si="4"/>
        <v>0</v>
      </c>
      <c r="Q20" s="20"/>
    </row>
    <row r="21" spans="1:133" x14ac:dyDescent="0.3">
      <c r="A21" s="76" t="s">
        <v>51</v>
      </c>
      <c r="B21" s="86"/>
      <c r="C21" s="188"/>
      <c r="D21" s="77"/>
      <c r="E21" s="115"/>
      <c r="F21" s="78"/>
      <c r="G21" s="77"/>
      <c r="H21" s="124"/>
      <c r="I21" s="79"/>
      <c r="J21" s="77"/>
      <c r="K21" s="80"/>
      <c r="L21" s="77"/>
      <c r="M21" s="115"/>
      <c r="N21" s="81"/>
      <c r="O21" s="136">
        <f>SUM(D21+E21+F21+G21+H21+J21+K21+L21+M21+N21)</f>
        <v>0</v>
      </c>
      <c r="P21" s="103">
        <f t="shared" si="4"/>
        <v>0</v>
      </c>
      <c r="Q21" s="20"/>
    </row>
    <row r="22" spans="1:133" x14ac:dyDescent="0.3">
      <c r="A22" s="76" t="s">
        <v>52</v>
      </c>
      <c r="B22" s="86"/>
      <c r="C22" s="188"/>
      <c r="D22" s="77"/>
      <c r="E22" s="115"/>
      <c r="F22" s="78"/>
      <c r="G22" s="77"/>
      <c r="H22" s="124"/>
      <c r="I22" s="79"/>
      <c r="J22" s="77"/>
      <c r="K22" s="80"/>
      <c r="L22" s="77"/>
      <c r="M22" s="115"/>
      <c r="N22" s="81"/>
      <c r="O22" s="136">
        <f>SUM(D22+E22+F22+G22+H22+J22+K22+L22+M22+N22)</f>
        <v>0</v>
      </c>
      <c r="P22" s="103">
        <f t="shared" si="4"/>
        <v>0</v>
      </c>
      <c r="Q22" s="20"/>
    </row>
    <row r="23" spans="1:133" x14ac:dyDescent="0.3">
      <c r="A23" s="76" t="s">
        <v>53</v>
      </c>
      <c r="B23" s="86"/>
      <c r="C23" s="188"/>
      <c r="D23" s="77"/>
      <c r="E23" s="115"/>
      <c r="F23" s="78"/>
      <c r="G23" s="77"/>
      <c r="H23" s="124"/>
      <c r="I23" s="79"/>
      <c r="J23" s="77"/>
      <c r="K23" s="80"/>
      <c r="L23" s="77"/>
      <c r="M23" s="115"/>
      <c r="N23" s="81"/>
      <c r="O23" s="136">
        <f>SUM(D23+E23+F23+G23+H23+J23+K23+L23+M23+N23)</f>
        <v>0</v>
      </c>
      <c r="P23" s="103">
        <f t="shared" si="4"/>
        <v>0</v>
      </c>
      <c r="Q23" s="20"/>
    </row>
    <row r="24" spans="1:133" x14ac:dyDescent="0.3">
      <c r="A24" s="76" t="s">
        <v>54</v>
      </c>
      <c r="B24" s="86"/>
      <c r="C24" s="188"/>
      <c r="D24" s="77"/>
      <c r="E24" s="115"/>
      <c r="F24" s="78"/>
      <c r="G24" s="77"/>
      <c r="H24" s="124"/>
      <c r="I24" s="79"/>
      <c r="J24" s="77"/>
      <c r="K24" s="80"/>
      <c r="L24" s="77"/>
      <c r="M24" s="115"/>
      <c r="N24" s="81"/>
      <c r="O24" s="136">
        <f>SUM(D24+E24+F24+G24+H24+J24+K24+L24+M24+N24)</f>
        <v>0</v>
      </c>
      <c r="P24" s="103">
        <f t="shared" si="4"/>
        <v>0</v>
      </c>
      <c r="Q24" s="20"/>
    </row>
    <row r="25" spans="1:133" x14ac:dyDescent="0.3">
      <c r="A25" s="76" t="s">
        <v>55</v>
      </c>
      <c r="B25" s="86"/>
      <c r="C25" s="188"/>
      <c r="D25" s="77"/>
      <c r="E25" s="115"/>
      <c r="F25" s="78"/>
      <c r="G25" s="77"/>
      <c r="H25" s="124"/>
      <c r="I25" s="79"/>
      <c r="J25" s="77"/>
      <c r="K25" s="80"/>
      <c r="L25" s="77"/>
      <c r="M25" s="115"/>
      <c r="N25" s="81"/>
      <c r="O25" s="136">
        <f>SUM(D25+E25+F25+G25+H25+J25+K25+L25+M25+N25)</f>
        <v>0</v>
      </c>
      <c r="P25" s="103">
        <f t="shared" si="4"/>
        <v>0</v>
      </c>
      <c r="Q25" s="20"/>
    </row>
    <row r="26" spans="1:133" s="2" customFormat="1" x14ac:dyDescent="0.3">
      <c r="A26" s="76" t="s">
        <v>56</v>
      </c>
      <c r="B26" s="86"/>
      <c r="C26" s="189"/>
      <c r="D26" s="74"/>
      <c r="E26" s="116"/>
      <c r="F26" s="76"/>
      <c r="G26" s="74"/>
      <c r="H26" s="125"/>
      <c r="I26" s="83"/>
      <c r="J26" s="74"/>
      <c r="K26" s="84"/>
      <c r="L26" s="74"/>
      <c r="M26" s="116"/>
      <c r="N26" s="76"/>
      <c r="O26" s="136">
        <f>SUM(D26+E26+F26+G26+H26+J26+K26+L26+M26+N26)</f>
        <v>0</v>
      </c>
      <c r="P26" s="103">
        <f t="shared" si="4"/>
        <v>0</v>
      </c>
      <c r="Q26" s="20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</row>
    <row r="27" spans="1:133" s="2" customFormat="1" x14ac:dyDescent="0.3">
      <c r="A27" s="76" t="s">
        <v>57</v>
      </c>
      <c r="B27" s="86"/>
      <c r="C27" s="76"/>
      <c r="D27" s="74"/>
      <c r="E27" s="116"/>
      <c r="F27" s="76"/>
      <c r="G27" s="74"/>
      <c r="H27" s="125"/>
      <c r="I27" s="83"/>
      <c r="J27" s="74"/>
      <c r="K27" s="84"/>
      <c r="L27" s="74"/>
      <c r="M27" s="116"/>
      <c r="N27" s="76"/>
      <c r="O27" s="136">
        <f>SUM(D27+E27+F27+G27+H27+J27+K27+L27+M27+N27)</f>
        <v>0</v>
      </c>
      <c r="P27" s="103">
        <f t="shared" si="4"/>
        <v>0</v>
      </c>
      <c r="Q27" s="20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</row>
    <row r="28" spans="1:133" s="2" customFormat="1" x14ac:dyDescent="0.3">
      <c r="A28" s="3" t="s">
        <v>58</v>
      </c>
      <c r="B28" s="191"/>
      <c r="C28" s="200"/>
      <c r="D28" s="20"/>
      <c r="E28" s="117"/>
      <c r="F28" s="39"/>
      <c r="G28" s="20"/>
      <c r="H28" s="126"/>
      <c r="I28" s="40"/>
      <c r="J28" s="20"/>
      <c r="K28" s="41"/>
      <c r="L28" s="20"/>
      <c r="M28" s="117"/>
      <c r="N28" s="39"/>
      <c r="O28" s="134">
        <f>SUM(D28+E28+F28+G28+H28+J28+K28+L28+M28+N28)</f>
        <v>0</v>
      </c>
      <c r="P28" s="103">
        <f t="shared" si="4"/>
        <v>0</v>
      </c>
      <c r="Q28" s="20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</row>
    <row r="29" spans="1:133" s="11" customFormat="1" ht="10.5" thickBot="1" x14ac:dyDescent="0.35">
      <c r="A29" s="16"/>
      <c r="B29" s="16"/>
      <c r="C29" s="12" t="s">
        <v>59</v>
      </c>
      <c r="D29" s="24">
        <f>SUM(D14:D28)</f>
        <v>0</v>
      </c>
      <c r="E29" s="118">
        <f>SUM(E14:E28)</f>
        <v>0</v>
      </c>
      <c r="F29" s="15">
        <f t="shared" ref="F29:N29" si="5">SUM(F14:F28)</f>
        <v>0</v>
      </c>
      <c r="G29" s="24">
        <f t="shared" si="5"/>
        <v>0</v>
      </c>
      <c r="H29" s="127">
        <f t="shared" si="5"/>
        <v>0</v>
      </c>
      <c r="I29" s="42">
        <f t="shared" si="5"/>
        <v>0</v>
      </c>
      <c r="J29" s="24">
        <f t="shared" si="5"/>
        <v>0</v>
      </c>
      <c r="K29" s="43">
        <f t="shared" si="5"/>
        <v>0</v>
      </c>
      <c r="L29" s="24">
        <f t="shared" si="5"/>
        <v>0</v>
      </c>
      <c r="M29" s="118">
        <f t="shared" si="5"/>
        <v>0</v>
      </c>
      <c r="N29" s="15">
        <f t="shared" si="5"/>
        <v>0</v>
      </c>
      <c r="O29" s="137">
        <f>SUM(O14:O28)</f>
        <v>0</v>
      </c>
      <c r="P29" s="104">
        <f>SUM(P14:P28)</f>
        <v>0</v>
      </c>
      <c r="Q29" s="20" t="s">
        <v>60</v>
      </c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</row>
    <row r="30" spans="1:133" ht="10.5" thickBot="1" x14ac:dyDescent="0.35">
      <c r="A30" s="17" t="s">
        <v>61</v>
      </c>
      <c r="B30" s="17"/>
      <c r="C30" s="18"/>
      <c r="D30" s="44">
        <f t="shared" ref="D30:M30" si="6">D12+D29</f>
        <v>0</v>
      </c>
      <c r="E30" s="119">
        <f t="shared" si="6"/>
        <v>0</v>
      </c>
      <c r="F30" s="18">
        <f t="shared" si="6"/>
        <v>0</v>
      </c>
      <c r="G30" s="44">
        <f t="shared" si="6"/>
        <v>0</v>
      </c>
      <c r="H30" s="128">
        <f t="shared" si="6"/>
        <v>0</v>
      </c>
      <c r="I30" s="45">
        <f t="shared" si="6"/>
        <v>0</v>
      </c>
      <c r="J30" s="44">
        <f t="shared" si="6"/>
        <v>0</v>
      </c>
      <c r="K30" s="46">
        <f t="shared" si="6"/>
        <v>0</v>
      </c>
      <c r="L30" s="44">
        <f t="shared" si="6"/>
        <v>0</v>
      </c>
      <c r="M30" s="119">
        <f t="shared" si="6"/>
        <v>0</v>
      </c>
      <c r="N30" s="18">
        <f>N11+N29</f>
        <v>0</v>
      </c>
      <c r="O30" s="134">
        <f>O12+O29</f>
        <v>0</v>
      </c>
      <c r="P30" s="102">
        <f>P12+P29</f>
        <v>0</v>
      </c>
      <c r="Q30" s="87" t="s">
        <v>62</v>
      </c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</row>
    <row r="31" spans="1:133" ht="10.9" thickTop="1" thickBot="1" x14ac:dyDescent="0.35">
      <c r="A31" s="171" t="s">
        <v>63</v>
      </c>
      <c r="B31" s="192" t="s">
        <v>64</v>
      </c>
      <c r="C31" s="201">
        <v>0</v>
      </c>
      <c r="D31" s="150">
        <f t="shared" ref="D31:P31" si="7">markup*D30</f>
        <v>0</v>
      </c>
      <c r="E31" s="151">
        <f t="shared" si="7"/>
        <v>0</v>
      </c>
      <c r="F31" s="6">
        <f t="shared" si="7"/>
        <v>0</v>
      </c>
      <c r="G31" s="150">
        <f t="shared" si="7"/>
        <v>0</v>
      </c>
      <c r="H31" s="152">
        <f t="shared" si="7"/>
        <v>0</v>
      </c>
      <c r="I31" s="153">
        <f t="shared" si="7"/>
        <v>0</v>
      </c>
      <c r="J31" s="150">
        <f t="shared" si="7"/>
        <v>0</v>
      </c>
      <c r="K31" s="102">
        <f t="shared" si="7"/>
        <v>0</v>
      </c>
      <c r="L31" s="150">
        <f t="shared" si="7"/>
        <v>0</v>
      </c>
      <c r="M31" s="151">
        <f t="shared" si="7"/>
        <v>0</v>
      </c>
      <c r="N31" s="6">
        <f t="shared" si="7"/>
        <v>0</v>
      </c>
      <c r="O31" s="175">
        <f t="shared" si="7"/>
        <v>0</v>
      </c>
      <c r="P31" s="176">
        <f t="shared" si="7"/>
        <v>0</v>
      </c>
      <c r="Q31" s="164" t="s">
        <v>65</v>
      </c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</row>
    <row r="32" spans="1:133" s="19" customFormat="1" ht="13.5" thickTop="1" thickBot="1" x14ac:dyDescent="0.4">
      <c r="A32" s="172" t="s">
        <v>66</v>
      </c>
      <c r="B32" s="172"/>
      <c r="C32" s="173"/>
      <c r="D32" s="177">
        <f t="shared" ref="D32:P32" si="8">SUM(D30:D31)</f>
        <v>0</v>
      </c>
      <c r="E32" s="178">
        <f t="shared" si="8"/>
        <v>0</v>
      </c>
      <c r="F32" s="179">
        <f t="shared" si="8"/>
        <v>0</v>
      </c>
      <c r="G32" s="177">
        <f t="shared" si="8"/>
        <v>0</v>
      </c>
      <c r="H32" s="180">
        <f t="shared" si="8"/>
        <v>0</v>
      </c>
      <c r="I32" s="181">
        <f t="shared" si="8"/>
        <v>0</v>
      </c>
      <c r="J32" s="177">
        <f t="shared" si="8"/>
        <v>0</v>
      </c>
      <c r="K32" s="182">
        <f t="shared" si="8"/>
        <v>0</v>
      </c>
      <c r="L32" s="177">
        <f t="shared" si="8"/>
        <v>0</v>
      </c>
      <c r="M32" s="178">
        <f t="shared" si="8"/>
        <v>0</v>
      </c>
      <c r="N32" s="179">
        <f t="shared" si="8"/>
        <v>0</v>
      </c>
      <c r="O32" s="183">
        <f t="shared" si="8"/>
        <v>0</v>
      </c>
      <c r="P32" s="184">
        <f t="shared" si="8"/>
        <v>0</v>
      </c>
      <c r="Q32" s="174" t="s">
        <v>67</v>
      </c>
    </row>
    <row r="33" spans="1:17" s="195" customFormat="1" ht="20.100000000000001" customHeight="1" thickTop="1" x14ac:dyDescent="0.55000000000000004">
      <c r="A33" s="58" t="s">
        <v>68</v>
      </c>
      <c r="C33" s="196"/>
      <c r="D33" s="197">
        <f>D11+D32</f>
        <v>0</v>
      </c>
      <c r="E33" s="197">
        <f t="shared" ref="E33:P33" si="9">E11+E32</f>
        <v>0</v>
      </c>
      <c r="F33" s="197">
        <f t="shared" si="9"/>
        <v>0</v>
      </c>
      <c r="G33" s="197">
        <f t="shared" si="9"/>
        <v>0</v>
      </c>
      <c r="H33" s="197">
        <f t="shared" si="9"/>
        <v>0</v>
      </c>
      <c r="I33" s="197">
        <f t="shared" si="9"/>
        <v>0</v>
      </c>
      <c r="J33" s="197">
        <f t="shared" si="9"/>
        <v>0</v>
      </c>
      <c r="K33" s="197">
        <f t="shared" si="9"/>
        <v>0</v>
      </c>
      <c r="L33" s="197">
        <f t="shared" si="9"/>
        <v>0</v>
      </c>
      <c r="M33" s="197">
        <f t="shared" si="9"/>
        <v>0</v>
      </c>
      <c r="N33" s="197">
        <f t="shared" si="9"/>
        <v>0</v>
      </c>
      <c r="O33" s="197">
        <f t="shared" si="9"/>
        <v>0</v>
      </c>
      <c r="P33" s="197">
        <f t="shared" si="9"/>
        <v>0</v>
      </c>
      <c r="Q33" s="6" t="s">
        <v>69</v>
      </c>
    </row>
    <row r="34" spans="1:17" s="19" customFormat="1" ht="13.15" x14ac:dyDescent="0.4">
      <c r="A34" s="47"/>
      <c r="B34" s="47"/>
      <c r="C34" s="8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0"/>
      <c r="P34" s="50"/>
      <c r="Q34" s="89"/>
    </row>
    <row r="35" spans="1:17" s="19" customFormat="1" ht="13.15" x14ac:dyDescent="0.4">
      <c r="A35" s="47"/>
      <c r="B35" s="47"/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1" t="s">
        <v>70</v>
      </c>
      <c r="Q35" s="90">
        <f>0.06*ECC</f>
        <v>0</v>
      </c>
    </row>
    <row r="36" spans="1:17" s="19" customFormat="1" ht="13.15" x14ac:dyDescent="0.4">
      <c r="A36" s="47"/>
      <c r="B36" s="47"/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2" t="s">
        <v>71</v>
      </c>
    </row>
    <row r="37" spans="1:17" s="19" customFormat="1" ht="13.5" thickBot="1" x14ac:dyDescent="0.45">
      <c r="A37" s="144" t="s">
        <v>72</v>
      </c>
      <c r="B37" s="47"/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0"/>
      <c r="O37" s="50"/>
      <c r="P37" s="50"/>
    </row>
    <row r="38" spans="1:17" ht="3.75" customHeight="1" thickTop="1" x14ac:dyDescent="0.3">
      <c r="A38" s="2"/>
      <c r="B38" s="2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O38" s="53"/>
      <c r="P38" s="54"/>
      <c r="Q38" s="55"/>
    </row>
    <row r="39" spans="1:17" s="7" customFormat="1" ht="16.149999999999999" x14ac:dyDescent="0.55000000000000004">
      <c r="C39" s="56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59" t="s">
        <v>73</v>
      </c>
      <c r="P39" s="60"/>
      <c r="Q39" s="141">
        <f>O33+P33</f>
        <v>0</v>
      </c>
    </row>
    <row r="40" spans="1:17" s="7" customFormat="1" ht="13.15" x14ac:dyDescent="0.4">
      <c r="C40" s="56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8"/>
      <c r="O40" s="61" t="s">
        <v>74</v>
      </c>
      <c r="P40" s="56"/>
      <c r="Q40" s="62"/>
    </row>
    <row r="41" spans="1:17" ht="3.75" customHeight="1" thickBot="1" x14ac:dyDescent="0.4">
      <c r="A41"/>
      <c r="B41" s="14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O41" s="63"/>
      <c r="P41" s="64"/>
      <c r="Q41" s="65"/>
    </row>
    <row r="42" spans="1:17" ht="10.5" thickTop="1" x14ac:dyDescent="0.3">
      <c r="A42" s="2"/>
      <c r="B42" s="2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</sheetData>
  <phoneticPr fontId="8" type="noConversion"/>
  <printOptions horizontalCentered="1" verticalCentered="1"/>
  <pageMargins left="0.5" right="0.5" top="0.75" bottom="0.25" header="0.5" footer="0"/>
  <pageSetup orientation="landscape" horizontalDpi="4294967292" verticalDpi="0" r:id="rId1"/>
  <headerFooter alignWithMargins="0">
    <oddHeader xml:space="preserve">&amp;C&amp;"Arial,Bold"&amp;14SUMMARY OF TOTAL PROPOSED COSTS&amp;"Arial,Regular"&amp;10
</oddHeader>
    <oddFooter>&amp;L&amp;8&amp;D&amp;R&amp;8&amp;F-page&amp;P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ECC</vt:lpstr>
      <vt:lpstr>markup</vt:lpstr>
      <vt:lpstr>primesOH</vt:lpstr>
      <vt:lpstr>primesprofit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Design &amp; Constructio</dc:creator>
  <cp:lastModifiedBy>Windows User</cp:lastModifiedBy>
  <dcterms:created xsi:type="dcterms:W3CDTF">2005-02-28T14:24:08Z</dcterms:created>
  <dcterms:modified xsi:type="dcterms:W3CDTF">2020-05-19T19:11:36Z</dcterms:modified>
</cp:coreProperties>
</file>